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75" windowWidth="19635" windowHeight="691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G61" i="1"/>
  <c r="F61" i="1"/>
  <c r="E61" i="1"/>
  <c r="D61" i="1"/>
  <c r="C61" i="1"/>
  <c r="B61" i="1"/>
  <c r="B56" i="1"/>
  <c r="G47" i="1"/>
  <c r="G69" i="1" s="1"/>
  <c r="F47" i="1"/>
  <c r="F69" i="1" s="1"/>
  <c r="E47" i="1"/>
  <c r="E69" i="1" s="1"/>
  <c r="D47" i="1"/>
  <c r="D69" i="1" s="1"/>
  <c r="C47" i="1"/>
  <c r="C69" i="1" s="1"/>
  <c r="B47" i="1"/>
  <c r="B69" i="1" s="1"/>
  <c r="G39" i="1"/>
  <c r="F39" i="1"/>
  <c r="E39" i="1"/>
  <c r="D39" i="1"/>
  <c r="C39" i="1"/>
  <c r="B39" i="1"/>
  <c r="G30" i="1"/>
  <c r="F30" i="1"/>
  <c r="E30" i="1"/>
  <c r="D30" i="1"/>
  <c r="C30" i="1"/>
  <c r="B30" i="1"/>
  <c r="G18" i="1"/>
  <c r="F18" i="1"/>
  <c r="E18" i="1"/>
  <c r="D18" i="1"/>
  <c r="C18" i="1"/>
  <c r="B18" i="1"/>
  <c r="B67" i="1" l="1"/>
  <c r="B72" i="1" s="1"/>
  <c r="D67" i="1"/>
  <c r="D72" i="1" s="1"/>
  <c r="F67" i="1"/>
  <c r="F72" i="1" s="1"/>
  <c r="C67" i="1"/>
  <c r="C72" i="1" s="1"/>
  <c r="E67" i="1"/>
  <c r="E72" i="1" s="1"/>
  <c r="G67" i="1"/>
  <c r="G72" i="1" s="1"/>
</calcChain>
</file>

<file path=xl/sharedStrings.xml><?xml version="1.0" encoding="utf-8"?>
<sst xmlns="http://schemas.openxmlformats.org/spreadsheetml/2006/main" count="74" uniqueCount="74">
  <si>
    <t xml:space="preserve">CENTRO DE LAS ARTES DE SAN AGUSTIN </t>
  </si>
  <si>
    <t>Estado Analitico de Ingreso Detallado - LDF</t>
  </si>
  <si>
    <t>Del 1 de enero al 30 de junio 2022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</si>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</sst>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9" borderId="0" xfId="0" applyFont="1" applyFill="1" applyBorder="1" applyAlignment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5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5" fillId="10" borderId="4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5" fillId="10" borderId="6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10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2476500</xdr:colOff>
      <xdr:row>0</xdr:row>
      <xdr:rowOff>166688</xdr:rowOff>
    </xdr:from>
    <xdr:to>
      <xdr:col>6</xdr:col>
      <xdr:colOff>2085023</xdr:colOff>
      <xdr:row>1</xdr:row>
      <xdr:rowOff>771525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8EDA1B6-BFA3-47A6-9530-87052886A1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1450" y="166688"/>
          <a:ext cx="2418398" cy="101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4" zoomScaleNormal="44" workbookViewId="0">
      <selection activeCell="C29" sqref="C29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s="8" customFormat="1" x14ac:dyDescent="0.5">
      <c r="A15" s="30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19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s="8" customFormat="1" x14ac:dyDescent="0.5">
      <c r="A20" s="34" t="s">
        <v>22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s="8" customFormat="1" x14ac:dyDescent="0.5">
      <c r="A21" s="34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s="8" customFormat="1" x14ac:dyDescent="0.5">
      <c r="A22" s="34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s="8" customFormat="1" x14ac:dyDescent="0.5">
      <c r="A23" s="34" t="s">
        <v>25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s="8" customFormat="1" x14ac:dyDescent="0.5">
      <c r="A24" s="34" t="s">
        <v>26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8" customFormat="1" x14ac:dyDescent="0.5">
      <c r="A25" s="34" t="s">
        <v>27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s="8" customFormat="1" x14ac:dyDescent="0.5">
      <c r="A26" s="34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8" customFormat="1" x14ac:dyDescent="0.5">
      <c r="A27" s="34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s="8" customFormat="1" x14ac:dyDescent="0.5">
      <c r="A28" s="34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s="8" customFormat="1" ht="64.5" x14ac:dyDescent="0.5">
      <c r="A29" s="35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s="8" customFormat="1" x14ac:dyDescent="0.5">
      <c r="A32" s="34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s="8" customFormat="1" x14ac:dyDescent="0.5">
      <c r="A33" s="34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s="8" customFormat="1" x14ac:dyDescent="0.5">
      <c r="A34" s="34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8" customFormat="1" x14ac:dyDescent="0.5">
      <c r="A35" s="34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s="8" customFormat="1" x14ac:dyDescent="0.5">
      <c r="A36" s="30" t="s">
        <v>38</v>
      </c>
      <c r="B36" s="31">
        <v>5599291.7199999997</v>
      </c>
      <c r="C36" s="31">
        <v>-44094.38</v>
      </c>
      <c r="D36" s="31">
        <v>5555197.3399999999</v>
      </c>
      <c r="E36" s="31">
        <v>3227442.4</v>
      </c>
      <c r="F36" s="31">
        <v>2975418.95</v>
      </c>
      <c r="G36" s="31">
        <v>2327754.94</v>
      </c>
    </row>
    <row r="37" spans="1:7" s="8" customFormat="1" x14ac:dyDescent="0.5">
      <c r="A37" s="30" t="s">
        <v>39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s="8" customFormat="1" x14ac:dyDescent="0.5">
      <c r="A38" s="34" t="s">
        <v>40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s="8" customFormat="1" x14ac:dyDescent="0.5">
      <c r="A39" s="32" t="s">
        <v>41</v>
      </c>
      <c r="B39" s="33">
        <f>(B40+B41)</f>
        <v>0</v>
      </c>
      <c r="C39" s="33">
        <f t="shared" ref="C39:G39" si="2">(C40+C41)</f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33">
        <f t="shared" si="2"/>
        <v>0</v>
      </c>
    </row>
    <row r="40" spans="1:7" s="8" customFormat="1" x14ac:dyDescent="0.5">
      <c r="A40" s="34" t="s">
        <v>42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s="8" customFormat="1" x14ac:dyDescent="0.5">
      <c r="A41" s="34" t="s">
        <v>43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s="8" customFormat="1" x14ac:dyDescent="0.5">
      <c r="A42" s="36"/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s="8" customFormat="1" ht="34.5" customHeight="1" x14ac:dyDescent="0.5">
      <c r="A43" s="37" t="s">
        <v>44</v>
      </c>
      <c r="B43" s="31">
        <v>5599291.7199999997</v>
      </c>
      <c r="C43" s="31">
        <v>-44094.38</v>
      </c>
      <c r="D43" s="31">
        <v>5555197.3399999999</v>
      </c>
      <c r="E43" s="31">
        <v>3227442.4</v>
      </c>
      <c r="F43" s="31">
        <v>2975418.95</v>
      </c>
      <c r="G43" s="31">
        <v>2327754.94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8"/>
    </row>
    <row r="45" spans="1:7" s="8" customFormat="1" x14ac:dyDescent="0.5">
      <c r="A45" s="36"/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9">
        <f>SUM(B48:B55)</f>
        <v>0</v>
      </c>
      <c r="C47" s="39">
        <f t="shared" ref="C47:G47" si="3">SUM(C48:C55)</f>
        <v>0</v>
      </c>
      <c r="D47" s="39">
        <f t="shared" si="3"/>
        <v>0</v>
      </c>
      <c r="E47" s="39">
        <f t="shared" si="3"/>
        <v>0</v>
      </c>
      <c r="F47" s="39">
        <f t="shared" si="3"/>
        <v>0</v>
      </c>
      <c r="G47" s="39">
        <f t="shared" si="3"/>
        <v>0</v>
      </c>
    </row>
    <row r="48" spans="1:7" s="8" customFormat="1" ht="64.5" x14ac:dyDescent="0.5">
      <c r="A48" s="35" t="s">
        <v>48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s="8" customFormat="1" x14ac:dyDescent="0.5">
      <c r="A49" s="34" t="s">
        <v>49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s="8" customFormat="1" x14ac:dyDescent="0.5">
      <c r="A50" s="34" t="s">
        <v>50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s="8" customFormat="1" ht="96.75" x14ac:dyDescent="0.5">
      <c r="A51" s="35" t="s">
        <v>51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s="8" customFormat="1" x14ac:dyDescent="0.5">
      <c r="A52" s="34" t="s">
        <v>52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s="8" customFormat="1" ht="64.5" x14ac:dyDescent="0.5">
      <c r="A53" s="35" t="s">
        <v>53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s="8" customFormat="1" ht="64.5" x14ac:dyDescent="0.5">
      <c r="A54" s="35" t="s">
        <v>54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s="8" customFormat="1" ht="64.5" x14ac:dyDescent="0.5">
      <c r="A55" s="35" t="s">
        <v>55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s="8" customFormat="1" x14ac:dyDescent="0.5">
      <c r="A56" s="32" t="s">
        <v>56</v>
      </c>
      <c r="B56" s="33">
        <f t="shared" ref="B56" si="4">B57+B58+B59+B60</f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s="8" customFormat="1" x14ac:dyDescent="0.5">
      <c r="A57" s="34" t="s">
        <v>57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s="8" customFormat="1" x14ac:dyDescent="0.5">
      <c r="A58" s="34" t="s">
        <v>58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s="8" customFormat="1" x14ac:dyDescent="0.5">
      <c r="A59" s="34" t="s">
        <v>59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s="8" customFormat="1" x14ac:dyDescent="0.5">
      <c r="A60" s="34" t="s">
        <v>60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s="8" customFormat="1" x14ac:dyDescent="0.5">
      <c r="A61" s="32" t="s">
        <v>61</v>
      </c>
      <c r="B61" s="33">
        <f t="shared" ref="B61:G61" si="5">B62+B63</f>
        <v>0</v>
      </c>
      <c r="C61" s="33">
        <f t="shared" si="5"/>
        <v>0</v>
      </c>
      <c r="D61" s="33">
        <f t="shared" si="5"/>
        <v>0</v>
      </c>
      <c r="E61" s="33">
        <f t="shared" si="5"/>
        <v>0</v>
      </c>
      <c r="F61" s="33">
        <f t="shared" si="5"/>
        <v>0</v>
      </c>
      <c r="G61" s="33">
        <f t="shared" si="5"/>
        <v>0</v>
      </c>
    </row>
    <row r="62" spans="1:7" s="8" customFormat="1" ht="64.5" x14ac:dyDescent="0.5">
      <c r="A62" s="35" t="s">
        <v>62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s="8" customFormat="1" x14ac:dyDescent="0.5">
      <c r="A63" s="34" t="s">
        <v>63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s="8" customFormat="1" ht="64.5" x14ac:dyDescent="0.5">
      <c r="A64" s="40" t="s">
        <v>64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s="8" customFormat="1" x14ac:dyDescent="0.5">
      <c r="A65" s="30" t="s">
        <v>65</v>
      </c>
      <c r="B65" s="31">
        <v>0</v>
      </c>
      <c r="C65" s="31">
        <v>2597644.84</v>
      </c>
      <c r="D65" s="31">
        <v>2597644.84</v>
      </c>
      <c r="E65" s="31">
        <v>1584931.04</v>
      </c>
      <c r="F65" s="31">
        <v>1584931</v>
      </c>
      <c r="G65" s="31">
        <v>1012713.8</v>
      </c>
    </row>
    <row r="66" spans="1:7" s="8" customFormat="1" x14ac:dyDescent="0.5">
      <c r="A66" s="36"/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</row>
    <row r="67" spans="1:7" s="8" customFormat="1" x14ac:dyDescent="0.5">
      <c r="A67" s="37" t="s">
        <v>66</v>
      </c>
      <c r="B67" s="33">
        <f>(B47+B56+B61+B64+B65)</f>
        <v>0</v>
      </c>
      <c r="C67" s="33">
        <f t="shared" ref="C67:G67" si="6">(C47+C56+C61+C64+C65)</f>
        <v>2597644.84</v>
      </c>
      <c r="D67" s="33">
        <f t="shared" si="6"/>
        <v>2597644.84</v>
      </c>
      <c r="E67" s="33">
        <f t="shared" si="6"/>
        <v>1584931.04</v>
      </c>
      <c r="F67" s="33">
        <f t="shared" si="6"/>
        <v>1584931</v>
      </c>
      <c r="G67" s="33">
        <f t="shared" si="6"/>
        <v>1012713.8</v>
      </c>
    </row>
    <row r="68" spans="1:7" s="8" customFormat="1" x14ac:dyDescent="0.5">
      <c r="A68" s="36"/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</row>
    <row r="69" spans="1:7" s="8" customFormat="1" x14ac:dyDescent="0.5">
      <c r="A69" s="37" t="s">
        <v>67</v>
      </c>
      <c r="B69" s="33">
        <f>(B47)</f>
        <v>0</v>
      </c>
      <c r="C69" s="33">
        <f t="shared" ref="C69:G69" si="7">(C47)</f>
        <v>0</v>
      </c>
      <c r="D69" s="33">
        <f t="shared" si="7"/>
        <v>0</v>
      </c>
      <c r="E69" s="33">
        <f t="shared" si="7"/>
        <v>0</v>
      </c>
      <c r="F69" s="33">
        <f t="shared" si="7"/>
        <v>0</v>
      </c>
      <c r="G69" s="33">
        <f t="shared" si="7"/>
        <v>0</v>
      </c>
    </row>
    <row r="70" spans="1:7" s="8" customFormat="1" x14ac:dyDescent="0.5">
      <c r="A70" s="41" t="s">
        <v>68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s="8" customFormat="1" x14ac:dyDescent="0.5">
      <c r="A71" s="36"/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</row>
    <row r="72" spans="1:7" s="8" customFormat="1" x14ac:dyDescent="0.5">
      <c r="A72" s="37" t="s">
        <v>69</v>
      </c>
      <c r="B72" s="33">
        <f>B43+B67+B69</f>
        <v>5599291.7199999997</v>
      </c>
      <c r="C72" s="33">
        <f t="shared" ref="C72:G72" si="8">C43+C67+C69</f>
        <v>2553550.46</v>
      </c>
      <c r="D72" s="33">
        <f t="shared" si="8"/>
        <v>8152842.1799999997</v>
      </c>
      <c r="E72" s="33">
        <f t="shared" si="8"/>
        <v>4812373.4399999995</v>
      </c>
      <c r="F72" s="33">
        <f t="shared" si="8"/>
        <v>4560349.95</v>
      </c>
      <c r="G72" s="33">
        <f t="shared" si="8"/>
        <v>3340468.74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>
        <v>5599291.7199999997</v>
      </c>
      <c r="C75" s="31">
        <v>-44094.38</v>
      </c>
      <c r="D75" s="31">
        <v>5555197.3399999999</v>
      </c>
      <c r="E75" s="31">
        <v>3227442.4</v>
      </c>
      <c r="F75" s="31">
        <v>2975418.95</v>
      </c>
      <c r="G75" s="31">
        <v>2327754.94</v>
      </c>
    </row>
    <row r="76" spans="1:7" s="8" customFormat="1" ht="64.5" x14ac:dyDescent="0.5">
      <c r="A76" s="43" t="s">
        <v>72</v>
      </c>
      <c r="B76" s="31">
        <v>0</v>
      </c>
      <c r="C76" s="31">
        <v>2597644.84</v>
      </c>
      <c r="D76" s="31">
        <v>2597644.84</v>
      </c>
      <c r="E76" s="31">
        <v>1584931.04</v>
      </c>
      <c r="F76" s="31">
        <v>1584931.04</v>
      </c>
      <c r="G76" s="31">
        <v>1012713.8</v>
      </c>
    </row>
    <row r="77" spans="1:7" s="8" customFormat="1" x14ac:dyDescent="0.5">
      <c r="A77" s="32" t="s">
        <v>73</v>
      </c>
      <c r="B77" s="33">
        <f t="shared" ref="B77:G77" si="9">B75+B76</f>
        <v>5599291.7199999997</v>
      </c>
      <c r="C77" s="33">
        <f t="shared" si="9"/>
        <v>2553550.46</v>
      </c>
      <c r="D77" s="33">
        <f t="shared" si="9"/>
        <v>8152842.1799999997</v>
      </c>
      <c r="E77" s="33">
        <f t="shared" si="9"/>
        <v>4812373.4399999995</v>
      </c>
      <c r="F77" s="33">
        <f t="shared" si="9"/>
        <v>4560349.99</v>
      </c>
      <c r="G77" s="33">
        <f t="shared" si="9"/>
        <v>3340468.74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2022-07-28T19:43:40Z</dcterms:created>
  <dcterms:modified xsi:type="dcterms:W3CDTF">2022-07-28T19:50:50Z</dcterms:modified>
</cp:coreProperties>
</file>