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1) EST SIT FINANCIER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'(1) EST SIT FINANCIERA'!$A$1:$F$85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6b'!$B$28</definedName>
    <definedName name="GASTO_E_FIN_01">'[4]FORMATO 6 b) FUENTE'!$B$26</definedName>
    <definedName name="GASTO_E_FIN_02" localSheetId="0">'[3]Formato 6b'!$C$28</definedName>
    <definedName name="GASTO_E_FIN_02">'[4]FORMATO 6 b) FUENTE'!$C$26</definedName>
    <definedName name="GASTO_E_FIN_03" localSheetId="0">'[3]Formato 6b'!$D$28</definedName>
    <definedName name="GASTO_E_FIN_03">'[4]FORMATO 6 b) FUENTE'!$D$26</definedName>
    <definedName name="GASTO_E_FIN_04" localSheetId="0">'[3]Formato 6b'!$E$28</definedName>
    <definedName name="GASTO_E_FIN_04">'[4]FORMATO 6 b) FUENTE'!$E$26</definedName>
    <definedName name="GASTO_E_FIN_05" localSheetId="0">'[3]Formato 6b'!$F$28</definedName>
    <definedName name="GASTO_E_FIN_05">'[4]FORMATO 6 b) FUENTE'!$F$26</definedName>
    <definedName name="GASTO_E_FIN_06" localSheetId="0">'[3]Formato 6b'!$G$28</definedName>
    <definedName name="GASTO_E_FIN_06">'[4]FORMATO 6 b) FUENTE'!$G$26</definedName>
    <definedName name="GASTO_E_T1">'[3]Formato 6b'!$B$19</definedName>
    <definedName name="GASTO_E_T2" localSheetId="0">'[3]Formato 6b'!$C$19</definedName>
    <definedName name="GASTO_E_T2">'[4]FORMATO 6 b) FUENTE'!$C$17</definedName>
    <definedName name="GASTO_E_T3" localSheetId="0">'[3]Formato 6b'!$D$19</definedName>
    <definedName name="GASTO_E_T3">'[4]FORMATO 6 b) FUENTE'!$D$17</definedName>
    <definedName name="GASTO_E_T4" localSheetId="0">'[3]Formato 6b'!$E$19</definedName>
    <definedName name="GASTO_E_T4">'[4]FORMATO 6 b) FUENTE'!$E$17</definedName>
    <definedName name="GASTO_E_T5" localSheetId="0">'[3]Formato 6b'!$F$19</definedName>
    <definedName name="GASTO_E_T5">'[4]FORMATO 6 b) FUENTE'!$F$17</definedName>
    <definedName name="GASTO_E_T6" localSheetId="0">'[3]Formato 6b'!$G$19</definedName>
    <definedName name="GASTO_E_T6">'[4]FORMATO 6 b) FUENTE'!$G$17</definedName>
    <definedName name="GASTO_NE_FIN_01" localSheetId="0">'[3]Formato 6b'!$B$18</definedName>
    <definedName name="GASTO_NE_FIN_01">'[4]FORMATO 6 b) FUENTE'!$B$16</definedName>
    <definedName name="GASTO_NE_FIN_02" localSheetId="0">'[3]Formato 6b'!$C$18</definedName>
    <definedName name="GASTO_NE_FIN_02">'[4]FORMATO 6 b) FUENTE'!$C$16</definedName>
    <definedName name="GASTO_NE_FIN_03" localSheetId="0">'[3]Formato 6b'!$D$18</definedName>
    <definedName name="GASTO_NE_FIN_03">'[4]FORMATO 6 b) FUENTE'!$D$16</definedName>
    <definedName name="GASTO_NE_FIN_04" localSheetId="0">'[3]Formato 6b'!$E$18</definedName>
    <definedName name="GASTO_NE_FIN_04">'[4]FORMATO 6 b) FUENTE'!$E$16</definedName>
    <definedName name="GASTO_NE_FIN_05" localSheetId="0">'[3]Formato 6b'!$F$18</definedName>
    <definedName name="GASTO_NE_FIN_05">'[4]FORMATO 6 b) FUENTE'!$F$16</definedName>
    <definedName name="GASTO_NE_FIN_06" localSheetId="0">'[3]Formato 6b'!$G$18</definedName>
    <definedName name="GASTO_NE_FIN_06">'[4]FORMATO 6 b) FUENTE'!$G$16</definedName>
    <definedName name="GASTO_NE_T1">'[3]Formato 6b'!$B$9</definedName>
    <definedName name="GASTO_NE_T2" localSheetId="0">'[3]Formato 6b'!$C$9</definedName>
    <definedName name="GASTO_NE_T2">'[4]FORMATO 6 b) FUENTE'!$C$7</definedName>
    <definedName name="GASTO_NE_T3" localSheetId="0">'[3]Formato 6b'!$D$9</definedName>
    <definedName name="GASTO_NE_T3">'[4]FORMATO 6 b) FUENTE'!$D$7</definedName>
    <definedName name="GASTO_NE_T4" localSheetId="0">'[3]Formato 6b'!$E$9</definedName>
    <definedName name="GASTO_NE_T4">'[4]FORMATO 6 b) FUENTE'!$E$7</definedName>
    <definedName name="GASTO_NE_T5" localSheetId="0">'[3]Formato 6b'!$F$9</definedName>
    <definedName name="GASTO_NE_T5">'[4]FORMATO 6 b) FUENTE'!$F$7</definedName>
    <definedName name="GASTO_NE_T6" localSheetId="0">'[3]Formato 6b'!$G$9</definedName>
    <definedName name="GASTO_NE_T6">'[4]FORMATO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 localSheetId="0">#REF!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_xlnm.Print_Titles" localSheetId="0">'(1) EST SIT FINANCIERA'!$1:$7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E77" i="1"/>
  <c r="F70" i="1"/>
  <c r="F81" i="1" s="1"/>
  <c r="E70" i="1"/>
  <c r="E81" i="1" s="1"/>
  <c r="C62" i="1"/>
  <c r="B62" i="1"/>
  <c r="F59" i="1"/>
  <c r="E59" i="1"/>
  <c r="F44" i="1"/>
  <c r="E44" i="1"/>
  <c r="C43" i="1"/>
  <c r="B43" i="1"/>
  <c r="F40" i="1"/>
  <c r="E40" i="1"/>
  <c r="C40" i="1"/>
  <c r="B40" i="1"/>
  <c r="F33" i="1"/>
  <c r="E33" i="1"/>
  <c r="C33" i="1"/>
  <c r="B33" i="1"/>
  <c r="F29" i="1"/>
  <c r="E29" i="1"/>
  <c r="C27" i="1"/>
  <c r="C49" i="1" s="1"/>
  <c r="C64" i="1" s="1"/>
  <c r="B27" i="1"/>
  <c r="B49" i="1" s="1"/>
  <c r="B64" i="1" s="1"/>
  <c r="F25" i="1"/>
  <c r="E25" i="1"/>
  <c r="F21" i="1"/>
  <c r="F49" i="1" s="1"/>
  <c r="F61" i="1" s="1"/>
  <c r="F83" i="1" s="1"/>
  <c r="E21" i="1"/>
  <c r="E49" i="1" s="1"/>
  <c r="E61" i="1" s="1"/>
  <c r="E83" i="1" s="1"/>
  <c r="C11" i="1"/>
  <c r="B11" i="1"/>
</calcChain>
</file>

<file path=xl/sharedStrings.xml><?xml version="1.0" encoding="utf-8"?>
<sst xmlns="http://schemas.openxmlformats.org/spreadsheetml/2006/main" count="129" uniqueCount="127">
  <si>
    <t>CENTRO DE LAS ARTES DE SAN AGUSTIN</t>
  </si>
  <si>
    <t xml:space="preserve">Estado de Situación Financiera Detallado - LDF </t>
  </si>
  <si>
    <t>Al 31 de marzo de 2024 y al 31 de diciembre de 2023</t>
  </si>
  <si>
    <t xml:space="preserve">(PESOS) </t>
  </si>
  <si>
    <r>
      <t xml:space="preserve">   Concepto</t>
    </r>
    <r>
      <rPr>
        <b/>
        <sz val="16"/>
        <color rgb="FFC00000"/>
        <rFont val="Montserrat"/>
      </rPr>
      <t xml:space="preserve"> </t>
    </r>
  </si>
  <si>
    <t>31 de marzo 2024</t>
  </si>
  <si>
    <t>31 de diciembre 2023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</si>
  <si>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</si>
  <si>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</si>
  <si>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</si>
  <si>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</si>
  <si>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</si>
  <si>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</si>
  <si>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</si>
  <si>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</si>
  <si>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</si>
  <si>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</si>
  <si>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</si>
  <si>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</si>
  <si>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</si>
  <si>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</si>
  <si>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</si>
  <si>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</si>
  <si>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</si>
  <si>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</si>
  <si>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</si>
  <si>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</si>
  <si>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</si>
  <si>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</si>
  <si>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</si>
  <si>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</si>
  <si>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</si>
  <si>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 xml:space="preserve">                                                                                                                           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</si>
  <si>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</si>
  <si>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</si>
  <si>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</si>
  <si>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</si>
  <si>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</si>
  <si>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</si>
  <si>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</si>
  <si>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</si>
  <si>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 xml:space="preserve">    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</si>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</sst>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name val="Montserrat Medium"/>
    </font>
    <font>
      <sz val="16"/>
      <color theme="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3" fontId="8" fillId="0" borderId="12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wrapText="1"/>
    </xf>
    <xf numFmtId="43" fontId="2" fillId="0" borderId="0" xfId="1" applyFont="1" applyAlignment="1">
      <alignment horizontal="right" wrapText="1"/>
    </xf>
    <xf numFmtId="0" fontId="2" fillId="0" borderId="12" xfId="0" applyFont="1" applyFill="1" applyBorder="1" applyAlignment="1">
      <alignment vertical="center" wrapText="1"/>
    </xf>
    <xf numFmtId="3" fontId="8" fillId="0" borderId="12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3" fontId="8" fillId="0" borderId="13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14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 ?><Relationships xmlns="http://schemas.openxmlformats.org/package/2006/relationships"><Relationship Id="rId2" Target="../media/image2.png" Type="http://schemas.openxmlformats.org/officeDocument/2006/relationships/image"/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1406402</xdr:colOff>
      <xdr:row>1</xdr:row>
      <xdr:rowOff>73624</xdr:rowOff>
    </xdr:from>
    <xdr:to>
      <xdr:col>6</xdr:col>
      <xdr:colOff>10397</xdr:colOff>
      <xdr:row>1</xdr:row>
      <xdr:rowOff>716528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7551277" y="483199"/>
          <a:ext cx="1442445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0</xdr:rowOff>
    </xdr:from>
    <xdr:to>
      <xdr:col>0</xdr:col>
      <xdr:colOff>1603375</xdr:colOff>
      <xdr:row>2</xdr:row>
      <xdr:rowOff>31749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270000" cy="12223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</sheetData>
      <sheetData sheetId="4"/>
      <sheetData sheetId="5"/>
      <sheetData sheetId="6"/>
      <sheetData sheetId="7">
        <row r="9">
          <cell r="B9">
            <v>8</v>
          </cell>
          <cell r="C9">
            <v>8</v>
          </cell>
          <cell r="D9">
            <v>24</v>
          </cell>
          <cell r="E9">
            <v>8</v>
          </cell>
          <cell r="F9">
            <v>8</v>
          </cell>
          <cell r="G9">
            <v>16</v>
          </cell>
        </row>
        <row r="19">
          <cell r="B19">
            <v>8</v>
          </cell>
          <cell r="C19">
            <v>8</v>
          </cell>
          <cell r="D19">
            <v>24</v>
          </cell>
          <cell r="E19">
            <v>8</v>
          </cell>
          <cell r="F19">
            <v>8</v>
          </cell>
          <cell r="G19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8489"/>
  <sheetViews>
    <sheetView tabSelected="1" zoomScale="62" zoomScaleNormal="62" zoomScalePageLayoutView="26" workbookViewId="0">
      <selection activeCell="D7" sqref="D7"/>
    </sheetView>
  </sheetViews>
  <sheetFormatPr baseColWidth="10" defaultColWidth="10.7109375" defaultRowHeight="0" customHeight="1" zeroHeight="1" x14ac:dyDescent="0.45"/>
  <cols>
    <col min="1" max="1" width="99.85546875" style="34" customWidth="1"/>
    <col min="2" max="2" width="21.42578125" style="7" customWidth="1"/>
    <col min="3" max="3" width="21" style="7" customWidth="1"/>
    <col min="4" max="4" width="99.85546875" style="34" customWidth="1"/>
    <col min="5" max="5" width="21.140625" style="7" customWidth="1"/>
    <col min="6" max="6" width="21.42578125" style="7" customWidth="1"/>
    <col min="7" max="8" width="10.7109375" style="7"/>
    <col min="9" max="9" width="24.5703125" style="7" customWidth="1"/>
    <col min="10" max="16384" width="10.7109375" style="7"/>
  </cols>
  <sheetData>
    <row r="1" spans="1:8" s="1" customFormat="1" ht="32.25" customHeight="1" x14ac:dyDescent="0.45">
      <c r="B1" s="2"/>
      <c r="C1" s="2"/>
      <c r="D1" s="3"/>
      <c r="E1" s="4"/>
      <c r="F1" s="4"/>
      <c r="G1" s="5"/>
      <c r="H1" s="5"/>
    </row>
    <row r="2" spans="1:8" s="1" customFormat="1" ht="61.9" customHeight="1" x14ac:dyDescent="0.45">
      <c r="A2" s="2"/>
      <c r="B2" s="2"/>
      <c r="C2" s="2"/>
      <c r="D2" s="2"/>
      <c r="E2" s="5"/>
      <c r="F2" s="6"/>
      <c r="G2" s="5"/>
      <c r="H2" s="5"/>
    </row>
    <row r="3" spans="1:8" ht="24" x14ac:dyDescent="0.45">
      <c r="A3" s="37" t="s">
        <v>0</v>
      </c>
      <c r="B3" s="38"/>
      <c r="C3" s="38"/>
      <c r="D3" s="38"/>
      <c r="E3" s="38"/>
      <c r="F3" s="39"/>
    </row>
    <row r="4" spans="1:8" ht="24" x14ac:dyDescent="0.45">
      <c r="A4" s="40" t="s">
        <v>1</v>
      </c>
      <c r="B4" s="41"/>
      <c r="C4" s="41"/>
      <c r="D4" s="41"/>
      <c r="E4" s="41"/>
      <c r="F4" s="42"/>
    </row>
    <row r="5" spans="1:8" ht="24" x14ac:dyDescent="0.45">
      <c r="A5" s="43" t="s">
        <v>2</v>
      </c>
      <c r="B5" s="44"/>
      <c r="C5" s="44"/>
      <c r="D5" s="44"/>
      <c r="E5" s="44"/>
      <c r="F5" s="45"/>
    </row>
    <row r="6" spans="1:8" ht="24" x14ac:dyDescent="0.45">
      <c r="A6" s="46" t="s">
        <v>3</v>
      </c>
      <c r="B6" s="47"/>
      <c r="C6" s="47"/>
      <c r="D6" s="47"/>
      <c r="E6" s="47"/>
      <c r="F6" s="48"/>
    </row>
    <row r="7" spans="1:8" s="5" customFormat="1" ht="69.75" customHeight="1" x14ac:dyDescent="0.45">
      <c r="A7" s="49" t="s">
        <v>4</v>
      </c>
      <c r="B7" s="50" t="s">
        <v>5</v>
      </c>
      <c r="C7" s="51" t="s">
        <v>6</v>
      </c>
      <c r="D7" s="52" t="s">
        <v>7</v>
      </c>
      <c r="E7" s="50" t="s">
        <v>5</v>
      </c>
      <c r="F7" s="51" t="s">
        <v>6</v>
      </c>
    </row>
    <row r="8" spans="1:8" s="5" customFormat="1" ht="24" x14ac:dyDescent="0.45">
      <c r="A8" s="8"/>
      <c r="B8" s="9"/>
      <c r="C8" s="9"/>
      <c r="D8" s="10"/>
      <c r="E8" s="9"/>
      <c r="F8" s="9"/>
    </row>
    <row r="9" spans="1:8" ht="24" x14ac:dyDescent="0.45">
      <c r="A9" s="11" t="s">
        <v>8</v>
      </c>
      <c r="B9" s="12"/>
      <c r="C9" s="12"/>
      <c r="D9" s="13" t="s">
        <v>9</v>
      </c>
      <c r="E9" s="14"/>
      <c r="F9" s="14"/>
    </row>
    <row r="10" spans="1:8" ht="24" x14ac:dyDescent="0.45">
      <c r="A10" s="15" t="s">
        <v>10</v>
      </c>
      <c r="B10" s="16"/>
      <c r="C10" s="16"/>
      <c r="D10" s="17" t="s">
        <v>11</v>
      </c>
      <c r="E10" s="16"/>
      <c r="F10" s="16"/>
    </row>
    <row r="11" spans="1:8" ht="24" x14ac:dyDescent="0.45">
      <c r="A11" s="18" t="s">
        <v>12</v>
      </c>
      <c r="B11" s="19">
        <f>SUM(B12:B18)</f>
        <v>30019</v>
      </c>
      <c r="C11" s="19">
        <f>SUM(C12:C18)</f>
        <v>102965.66</v>
      </c>
      <c r="D11" s="20" t="s">
        <v>13</v>
      </c>
      <c r="E11" s="19">
        <v>70581</v>
      </c>
      <c r="F11" s="19">
        <v>135090</v>
      </c>
    </row>
    <row r="12" spans="1:8" ht="24" x14ac:dyDescent="0.45">
      <c r="A12" s="18" t="s">
        <v>14</v>
      </c>
      <c r="B12" s="19"/>
      <c r="C12" s="19"/>
      <c r="D12" s="20" t="s">
        <v>15</v>
      </c>
      <c r="E12" s="19"/>
      <c r="F12" s="19"/>
    </row>
    <row r="13" spans="1:8" ht="24" x14ac:dyDescent="0.45">
      <c r="A13" s="18" t="s">
        <v>16</v>
      </c>
      <c r="B13" s="19"/>
      <c r="C13" s="19"/>
      <c r="D13" s="20" t="s">
        <v>17</v>
      </c>
      <c r="E13" s="19"/>
      <c r="F13" s="19"/>
    </row>
    <row r="14" spans="1:8" ht="24" x14ac:dyDescent="0.45">
      <c r="A14" s="18" t="s">
        <v>18</v>
      </c>
      <c r="B14" s="19">
        <v>30019</v>
      </c>
      <c r="C14" s="19">
        <v>102965.66</v>
      </c>
      <c r="D14" s="20" t="s">
        <v>19</v>
      </c>
      <c r="E14" s="19"/>
      <c r="F14" s="19"/>
    </row>
    <row r="15" spans="1:8" ht="24" x14ac:dyDescent="0.45">
      <c r="A15" s="18" t="s">
        <v>20</v>
      </c>
      <c r="B15" s="19"/>
      <c r="C15" s="19"/>
      <c r="D15" s="20" t="s">
        <v>21</v>
      </c>
      <c r="E15" s="19"/>
      <c r="F15" s="19">
        <v>0</v>
      </c>
    </row>
    <row r="16" spans="1:8" ht="24" x14ac:dyDescent="0.45">
      <c r="A16" s="18" t="s">
        <v>22</v>
      </c>
      <c r="B16" s="19"/>
      <c r="C16" s="19"/>
      <c r="D16" s="20" t="s">
        <v>23</v>
      </c>
      <c r="E16" s="19"/>
      <c r="F16" s="19"/>
    </row>
    <row r="17" spans="1:12" ht="48" x14ac:dyDescent="0.45">
      <c r="A17" s="18" t="s">
        <v>24</v>
      </c>
      <c r="B17" s="19"/>
      <c r="C17" s="19"/>
      <c r="D17" s="20" t="s">
        <v>25</v>
      </c>
      <c r="E17" s="19"/>
      <c r="F17" s="19"/>
    </row>
    <row r="18" spans="1:12" ht="24" x14ac:dyDescent="0.45">
      <c r="A18" s="18" t="s">
        <v>26</v>
      </c>
      <c r="B18" s="19"/>
      <c r="C18" s="19"/>
      <c r="D18" s="20" t="s">
        <v>27</v>
      </c>
      <c r="E18" s="19"/>
      <c r="F18" s="19"/>
    </row>
    <row r="19" spans="1:12" ht="24" x14ac:dyDescent="0.45">
      <c r="A19" s="18" t="s">
        <v>28</v>
      </c>
      <c r="B19" s="19">
        <v>40565</v>
      </c>
      <c r="C19" s="19">
        <v>32127</v>
      </c>
      <c r="D19" s="20" t="s">
        <v>29</v>
      </c>
      <c r="E19" s="19"/>
      <c r="F19" s="19"/>
      <c r="H19" s="21"/>
      <c r="I19" s="21"/>
      <c r="J19" s="21"/>
      <c r="K19" s="21"/>
    </row>
    <row r="20" spans="1:12" ht="24" x14ac:dyDescent="0.45">
      <c r="A20" s="18" t="s">
        <v>30</v>
      </c>
      <c r="B20" s="19"/>
      <c r="C20" s="19"/>
      <c r="D20" s="20" t="s">
        <v>31</v>
      </c>
      <c r="E20" s="19"/>
      <c r="F20" s="19"/>
      <c r="L20" s="7" t="s">
        <v>32</v>
      </c>
    </row>
    <row r="21" spans="1:12" ht="24" x14ac:dyDescent="0.45">
      <c r="A21" s="18" t="s">
        <v>33</v>
      </c>
      <c r="B21" s="19"/>
      <c r="C21" s="19"/>
      <c r="D21" s="20" t="s">
        <v>34</v>
      </c>
      <c r="E21" s="19">
        <f>SUM(E22:E24)</f>
        <v>0</v>
      </c>
      <c r="F21" s="19">
        <f>SUM(F22:F24)</f>
        <v>0</v>
      </c>
      <c r="H21" s="21"/>
      <c r="J21" s="22"/>
      <c r="K21" s="22"/>
    </row>
    <row r="22" spans="1:12" ht="24" x14ac:dyDescent="0.45">
      <c r="A22" s="18" t="s">
        <v>35</v>
      </c>
      <c r="B22" s="19">
        <v>70584</v>
      </c>
      <c r="C22" s="19">
        <v>32127</v>
      </c>
      <c r="D22" s="20" t="s">
        <v>36</v>
      </c>
      <c r="E22" s="19"/>
      <c r="F22" s="19"/>
      <c r="H22" s="21"/>
      <c r="J22" s="22"/>
      <c r="K22" s="22"/>
    </row>
    <row r="23" spans="1:12" ht="48" x14ac:dyDescent="0.45">
      <c r="A23" s="18" t="s">
        <v>37</v>
      </c>
      <c r="B23" s="19"/>
      <c r="C23" s="19"/>
      <c r="D23" s="20" t="s">
        <v>38</v>
      </c>
      <c r="E23" s="19"/>
      <c r="F23" s="19"/>
      <c r="J23" s="23"/>
      <c r="K23" s="22"/>
    </row>
    <row r="24" spans="1:12" ht="24" x14ac:dyDescent="0.45">
      <c r="A24" s="18" t="s">
        <v>39</v>
      </c>
      <c r="B24" s="19"/>
      <c r="C24" s="19"/>
      <c r="D24" s="20" t="s">
        <v>40</v>
      </c>
      <c r="E24" s="19"/>
      <c r="F24" s="19"/>
      <c r="I24" s="7" t="s">
        <v>41</v>
      </c>
    </row>
    <row r="25" spans="1:12" ht="24" x14ac:dyDescent="0.45">
      <c r="A25" s="18" t="s">
        <v>42</v>
      </c>
      <c r="B25" s="19"/>
      <c r="C25" s="19"/>
      <c r="D25" s="20" t="s">
        <v>43</v>
      </c>
      <c r="E25" s="19">
        <f>E26+E27</f>
        <v>0</v>
      </c>
      <c r="F25" s="19">
        <f>F26+F27</f>
        <v>0</v>
      </c>
    </row>
    <row r="26" spans="1:12" ht="48" x14ac:dyDescent="0.45">
      <c r="A26" s="18" t="s">
        <v>44</v>
      </c>
      <c r="B26" s="19"/>
      <c r="C26" s="19"/>
      <c r="D26" s="20" t="s">
        <v>45</v>
      </c>
      <c r="E26" s="19"/>
      <c r="F26" s="19"/>
    </row>
    <row r="27" spans="1:12" ht="24" x14ac:dyDescent="0.45">
      <c r="A27" s="18" t="s">
        <v>46</v>
      </c>
      <c r="B27" s="19">
        <f>SUM(B28:B32)</f>
        <v>0</v>
      </c>
      <c r="C27" s="19">
        <f>SUM(C28:C32)</f>
        <v>0</v>
      </c>
      <c r="D27" s="20" t="s">
        <v>47</v>
      </c>
      <c r="E27" s="19"/>
      <c r="F27" s="19"/>
    </row>
    <row r="28" spans="1:12" ht="48" x14ac:dyDescent="0.45">
      <c r="A28" s="18" t="s">
        <v>48</v>
      </c>
      <c r="B28" s="19"/>
      <c r="C28" s="19"/>
      <c r="D28" s="20" t="s">
        <v>49</v>
      </c>
      <c r="E28" s="19"/>
      <c r="F28" s="19"/>
    </row>
    <row r="29" spans="1:12" ht="48" x14ac:dyDescent="0.45">
      <c r="A29" s="18" t="s">
        <v>50</v>
      </c>
      <c r="B29" s="19"/>
      <c r="C29" s="19"/>
      <c r="D29" s="20" t="s">
        <v>51</v>
      </c>
      <c r="E29" s="19">
        <f>SUM(E30:E32)</f>
        <v>0</v>
      </c>
      <c r="F29" s="19">
        <f>SUM(F30:F32)</f>
        <v>0</v>
      </c>
    </row>
    <row r="30" spans="1:12" ht="48" x14ac:dyDescent="0.45">
      <c r="A30" s="18" t="s">
        <v>52</v>
      </c>
      <c r="B30" s="19"/>
      <c r="C30" s="19"/>
      <c r="D30" s="20" t="s">
        <v>53</v>
      </c>
      <c r="E30" s="19"/>
      <c r="F30" s="19"/>
    </row>
    <row r="31" spans="1:12" ht="24" x14ac:dyDescent="0.45">
      <c r="A31" s="18" t="s">
        <v>54</v>
      </c>
      <c r="B31" s="19"/>
      <c r="C31" s="19"/>
      <c r="D31" s="20" t="s">
        <v>55</v>
      </c>
      <c r="E31" s="19"/>
      <c r="F31" s="19"/>
    </row>
    <row r="32" spans="1:12" ht="24" x14ac:dyDescent="0.45">
      <c r="A32" s="18" t="s">
        <v>56</v>
      </c>
      <c r="B32" s="19"/>
      <c r="C32" s="19"/>
      <c r="D32" s="20" t="s">
        <v>57</v>
      </c>
      <c r="E32" s="19"/>
      <c r="F32" s="19"/>
    </row>
    <row r="33" spans="1:6" ht="48" x14ac:dyDescent="0.45">
      <c r="A33" s="18" t="s">
        <v>58</v>
      </c>
      <c r="B33" s="19">
        <f>SUM(B34:B38)</f>
        <v>0</v>
      </c>
      <c r="C33" s="19">
        <f>SUM(C34:C38)</f>
        <v>0</v>
      </c>
      <c r="D33" s="20" t="s">
        <v>59</v>
      </c>
      <c r="E33" s="19">
        <f>SUM(E34:E39)</f>
        <v>0</v>
      </c>
      <c r="F33" s="19">
        <f>SUM(F34:F39)</f>
        <v>0</v>
      </c>
    </row>
    <row r="34" spans="1:6" ht="24" x14ac:dyDescent="0.45">
      <c r="A34" s="18" t="s">
        <v>60</v>
      </c>
      <c r="B34" s="19"/>
      <c r="C34" s="19"/>
      <c r="D34" s="20" t="s">
        <v>61</v>
      </c>
      <c r="E34" s="19"/>
      <c r="F34" s="19"/>
    </row>
    <row r="35" spans="1:6" ht="24" x14ac:dyDescent="0.45">
      <c r="A35" s="18" t="s">
        <v>62</v>
      </c>
      <c r="B35" s="19"/>
      <c r="C35" s="19"/>
      <c r="D35" s="20" t="s">
        <v>63</v>
      </c>
      <c r="E35" s="19"/>
      <c r="F35" s="19"/>
    </row>
    <row r="36" spans="1:6" ht="24" x14ac:dyDescent="0.45">
      <c r="A36" s="18" t="s">
        <v>64</v>
      </c>
      <c r="B36" s="19"/>
      <c r="C36" s="19"/>
      <c r="D36" s="20" t="s">
        <v>65</v>
      </c>
      <c r="E36" s="19"/>
      <c r="F36" s="19"/>
    </row>
    <row r="37" spans="1:6" ht="48" x14ac:dyDescent="0.45">
      <c r="A37" s="18" t="s">
        <v>66</v>
      </c>
      <c r="B37" s="19"/>
      <c r="C37" s="19"/>
      <c r="D37" s="20" t="s">
        <v>67</v>
      </c>
      <c r="E37" s="19"/>
      <c r="F37" s="19"/>
    </row>
    <row r="38" spans="1:6" ht="48" x14ac:dyDescent="0.45">
      <c r="A38" s="18" t="s">
        <v>68</v>
      </c>
      <c r="B38" s="19"/>
      <c r="C38" s="19"/>
      <c r="D38" s="20" t="s">
        <v>69</v>
      </c>
      <c r="E38" s="19"/>
      <c r="F38" s="19"/>
    </row>
    <row r="39" spans="1:6" ht="24" x14ac:dyDescent="0.45">
      <c r="A39" s="18" t="s">
        <v>70</v>
      </c>
      <c r="B39" s="19"/>
      <c r="C39" s="19"/>
      <c r="D39" s="20" t="s">
        <v>71</v>
      </c>
      <c r="E39" s="19"/>
      <c r="F39" s="19"/>
    </row>
    <row r="40" spans="1:6" ht="24" x14ac:dyDescent="0.45">
      <c r="A40" s="18" t="s">
        <v>72</v>
      </c>
      <c r="B40" s="19">
        <f>SUM(B41:B42)</f>
        <v>0</v>
      </c>
      <c r="C40" s="19">
        <f>SUM(C41:C42)</f>
        <v>0</v>
      </c>
      <c r="D40" s="20" t="s">
        <v>73</v>
      </c>
      <c r="E40" s="19">
        <f>SUM(E41:E43)</f>
        <v>0</v>
      </c>
      <c r="F40" s="19">
        <f>SUM(F41:F43)</f>
        <v>0</v>
      </c>
    </row>
    <row r="41" spans="1:6" ht="48" x14ac:dyDescent="0.45">
      <c r="A41" s="18" t="s">
        <v>74</v>
      </c>
      <c r="B41" s="19"/>
      <c r="C41" s="19"/>
      <c r="D41" s="20" t="s">
        <v>75</v>
      </c>
      <c r="E41" s="19"/>
      <c r="F41" s="19"/>
    </row>
    <row r="42" spans="1:6" ht="24" x14ac:dyDescent="0.45">
      <c r="A42" s="18" t="s">
        <v>76</v>
      </c>
      <c r="B42" s="19"/>
      <c r="C42" s="19"/>
      <c r="D42" s="20" t="s">
        <v>77</v>
      </c>
      <c r="E42" s="19"/>
      <c r="F42" s="19"/>
    </row>
    <row r="43" spans="1:6" ht="24" x14ac:dyDescent="0.45">
      <c r="A43" s="18" t="s">
        <v>78</v>
      </c>
      <c r="B43" s="19">
        <f>SUM(B44:B47)</f>
        <v>0</v>
      </c>
      <c r="C43" s="19">
        <f>SUM(C44:C47)</f>
        <v>0</v>
      </c>
      <c r="D43" s="20" t="s">
        <v>79</v>
      </c>
      <c r="E43" s="19"/>
      <c r="F43" s="19"/>
    </row>
    <row r="44" spans="1:6" ht="24" x14ac:dyDescent="0.45">
      <c r="A44" s="18" t="s">
        <v>80</v>
      </c>
      <c r="B44" s="19"/>
      <c r="C44" s="19"/>
      <c r="D44" s="20" t="s">
        <v>81</v>
      </c>
      <c r="E44" s="19">
        <f>SUM(E45:E47)</f>
        <v>0</v>
      </c>
      <c r="F44" s="19">
        <f>SUM(F45:F47)</f>
        <v>0</v>
      </c>
    </row>
    <row r="45" spans="1:6" ht="24" x14ac:dyDescent="0.45">
      <c r="A45" s="18" t="s">
        <v>82</v>
      </c>
      <c r="B45" s="19"/>
      <c r="C45" s="19"/>
      <c r="D45" s="20" t="s">
        <v>83</v>
      </c>
      <c r="E45" s="19"/>
      <c r="F45" s="19"/>
    </row>
    <row r="46" spans="1:6" ht="48" x14ac:dyDescent="0.45">
      <c r="A46" s="18" t="s">
        <v>84</v>
      </c>
      <c r="B46" s="19"/>
      <c r="C46" s="19"/>
      <c r="D46" s="20" t="s">
        <v>85</v>
      </c>
      <c r="E46" s="19"/>
      <c r="F46" s="19"/>
    </row>
    <row r="47" spans="1:6" ht="24" x14ac:dyDescent="0.45">
      <c r="A47" s="18" t="s">
        <v>86</v>
      </c>
      <c r="B47" s="19"/>
      <c r="C47" s="19"/>
      <c r="D47" s="20" t="s">
        <v>87</v>
      </c>
      <c r="E47" s="19"/>
      <c r="F47" s="19"/>
    </row>
    <row r="48" spans="1:6" ht="24" x14ac:dyDescent="0.45">
      <c r="A48" s="24"/>
      <c r="B48" s="25"/>
      <c r="C48" s="25"/>
      <c r="D48" s="24"/>
      <c r="E48" s="25"/>
      <c r="F48" s="25"/>
    </row>
    <row r="49" spans="1:6" ht="24" x14ac:dyDescent="0.45">
      <c r="A49" s="15" t="s">
        <v>88</v>
      </c>
      <c r="B49" s="26">
        <f>B11+B19+B27+B33+B40+B43</f>
        <v>70584</v>
      </c>
      <c r="C49" s="26">
        <f>C11+C19+C27+C33+C40+C43</f>
        <v>135092.66</v>
      </c>
      <c r="D49" s="17" t="s">
        <v>89</v>
      </c>
      <c r="E49" s="26">
        <f>E11+E21+E25+E28+E29+E33+E40+E44</f>
        <v>70581</v>
      </c>
      <c r="F49" s="26">
        <f>F11+F21+F25+F28+F29+F33+F40+F44</f>
        <v>135090</v>
      </c>
    </row>
    <row r="50" spans="1:6" ht="24" x14ac:dyDescent="0.45">
      <c r="A50" s="24"/>
      <c r="B50" s="25"/>
      <c r="C50" s="25"/>
      <c r="D50" s="24"/>
      <c r="E50" s="25"/>
      <c r="F50" s="25"/>
    </row>
    <row r="51" spans="1:6" ht="24" x14ac:dyDescent="0.45">
      <c r="A51" s="15" t="s">
        <v>90</v>
      </c>
      <c r="B51" s="25"/>
      <c r="C51" s="25"/>
      <c r="D51" s="17" t="s">
        <v>91</v>
      </c>
      <c r="E51" s="25"/>
      <c r="F51" s="25"/>
    </row>
    <row r="52" spans="1:6" ht="24" x14ac:dyDescent="0.45">
      <c r="A52" s="18" t="s">
        <v>92</v>
      </c>
      <c r="B52" s="19"/>
      <c r="C52" s="19"/>
      <c r="D52" s="20" t="s">
        <v>93</v>
      </c>
      <c r="E52" s="19"/>
      <c r="F52" s="19"/>
    </row>
    <row r="53" spans="1:6" ht="24" x14ac:dyDescent="0.45">
      <c r="A53" s="18" t="s">
        <v>94</v>
      </c>
      <c r="B53" s="19"/>
      <c r="C53" s="19"/>
      <c r="D53" s="20" t="s">
        <v>95</v>
      </c>
      <c r="E53" s="19"/>
      <c r="F53" s="19"/>
    </row>
    <row r="54" spans="1:6" ht="48" x14ac:dyDescent="0.45">
      <c r="A54" s="18" t="s">
        <v>96</v>
      </c>
      <c r="B54" s="19">
        <v>0</v>
      </c>
      <c r="C54" s="19">
        <v>0</v>
      </c>
      <c r="D54" s="20" t="s">
        <v>97</v>
      </c>
      <c r="E54" s="19"/>
      <c r="F54" s="19"/>
    </row>
    <row r="55" spans="1:6" ht="24" x14ac:dyDescent="0.45">
      <c r="A55" s="18" t="s">
        <v>98</v>
      </c>
      <c r="B55" s="19">
        <v>4769695</v>
      </c>
      <c r="C55" s="19">
        <v>4769695</v>
      </c>
      <c r="D55" s="20" t="s">
        <v>99</v>
      </c>
      <c r="E55" s="19"/>
      <c r="F55" s="19"/>
    </row>
    <row r="56" spans="1:6" ht="48" x14ac:dyDescent="0.45">
      <c r="A56" s="18" t="s">
        <v>100</v>
      </c>
      <c r="B56" s="19"/>
      <c r="C56" s="19"/>
      <c r="D56" s="20" t="s">
        <v>101</v>
      </c>
      <c r="E56" s="19"/>
      <c r="F56" s="19"/>
    </row>
    <row r="57" spans="1:6" ht="24" x14ac:dyDescent="0.45">
      <c r="A57" s="18" t="s">
        <v>102</v>
      </c>
      <c r="B57" s="19">
        <v>-2729611</v>
      </c>
      <c r="C57" s="19">
        <v>-2729611</v>
      </c>
      <c r="D57" s="27" t="s">
        <v>103</v>
      </c>
      <c r="E57" s="19"/>
      <c r="F57" s="19"/>
    </row>
    <row r="58" spans="1:6" ht="24" x14ac:dyDescent="0.45">
      <c r="A58" s="18" t="s">
        <v>104</v>
      </c>
      <c r="B58" s="19"/>
      <c r="C58" s="19"/>
      <c r="D58" s="24"/>
      <c r="E58" s="25"/>
      <c r="F58" s="25"/>
    </row>
    <row r="59" spans="1:6" ht="24" x14ac:dyDescent="0.45">
      <c r="A59" s="18" t="s">
        <v>105</v>
      </c>
      <c r="B59" s="19"/>
      <c r="C59" s="19"/>
      <c r="D59" s="17" t="s">
        <v>106</v>
      </c>
      <c r="E59" s="26">
        <f>SUM(E52:E57)</f>
        <v>0</v>
      </c>
      <c r="F59" s="26">
        <f>SUM(F52:F57)</f>
        <v>0</v>
      </c>
    </row>
    <row r="60" spans="1:6" ht="24" x14ac:dyDescent="0.45">
      <c r="A60" s="18" t="s">
        <v>107</v>
      </c>
      <c r="B60" s="19"/>
      <c r="C60" s="19"/>
      <c r="D60" s="24"/>
      <c r="E60" s="25"/>
      <c r="F60" s="25"/>
    </row>
    <row r="61" spans="1:6" ht="24" x14ac:dyDescent="0.45">
      <c r="A61" s="24"/>
      <c r="B61" s="25"/>
      <c r="C61" s="25"/>
      <c r="D61" s="17" t="s">
        <v>108</v>
      </c>
      <c r="E61" s="26">
        <f>E49+E59</f>
        <v>70581</v>
      </c>
      <c r="F61" s="26">
        <f>F49+F59</f>
        <v>135090</v>
      </c>
    </row>
    <row r="62" spans="1:6" ht="24" x14ac:dyDescent="0.45">
      <c r="A62" s="15" t="s">
        <v>109</v>
      </c>
      <c r="B62" s="26">
        <f>SUM(B52:B60)</f>
        <v>2040084</v>
      </c>
      <c r="C62" s="26">
        <f>SUM(C52:C60)</f>
        <v>2040084</v>
      </c>
      <c r="D62" s="24"/>
      <c r="E62" s="25"/>
      <c r="F62" s="25"/>
    </row>
    <row r="63" spans="1:6" ht="24" x14ac:dyDescent="0.45">
      <c r="A63" s="24"/>
      <c r="B63" s="25"/>
      <c r="C63" s="25"/>
      <c r="D63" s="28" t="s">
        <v>110</v>
      </c>
      <c r="E63" s="25"/>
      <c r="F63" s="25"/>
    </row>
    <row r="64" spans="1:6" ht="24" x14ac:dyDescent="0.45">
      <c r="A64" s="15" t="s">
        <v>111</v>
      </c>
      <c r="B64" s="26">
        <f>SUM(B49+B62)</f>
        <v>2110668</v>
      </c>
      <c r="C64" s="26">
        <f>SUM(C49+C62)</f>
        <v>2175176.66</v>
      </c>
      <c r="D64" s="24"/>
      <c r="E64" s="25"/>
      <c r="F64" s="25"/>
    </row>
    <row r="65" spans="1:6" ht="24" x14ac:dyDescent="0.45">
      <c r="A65" s="24"/>
      <c r="B65" s="16"/>
      <c r="C65" s="16"/>
      <c r="D65" s="17" t="s">
        <v>112</v>
      </c>
      <c r="E65" s="19">
        <v>5922117</v>
      </c>
      <c r="F65" s="19">
        <v>5922117</v>
      </c>
    </row>
    <row r="66" spans="1:6" ht="24" x14ac:dyDescent="0.45">
      <c r="A66" s="24"/>
      <c r="B66" s="29"/>
      <c r="C66" s="29"/>
      <c r="D66" s="20" t="s">
        <v>113</v>
      </c>
      <c r="E66" s="19"/>
      <c r="F66" s="19"/>
    </row>
    <row r="67" spans="1:6" ht="24" x14ac:dyDescent="0.45">
      <c r="A67" s="24"/>
      <c r="B67" s="29"/>
      <c r="C67" s="29"/>
      <c r="D67" s="27" t="s">
        <v>114</v>
      </c>
      <c r="E67" s="19"/>
      <c r="F67" s="19"/>
    </row>
    <row r="68" spans="1:6" ht="24" x14ac:dyDescent="0.45">
      <c r="A68" s="24"/>
      <c r="B68" s="29"/>
      <c r="C68" s="29"/>
      <c r="D68" s="20" t="s">
        <v>115</v>
      </c>
      <c r="E68" s="19"/>
      <c r="F68" s="19"/>
    </row>
    <row r="69" spans="1:6" ht="24" x14ac:dyDescent="0.45">
      <c r="A69" s="24"/>
      <c r="B69" s="29"/>
      <c r="C69" s="29"/>
      <c r="D69" s="24"/>
      <c r="E69" s="25"/>
      <c r="F69" s="25"/>
    </row>
    <row r="70" spans="1:6" ht="24" x14ac:dyDescent="0.45">
      <c r="A70" s="24"/>
      <c r="B70" s="29"/>
      <c r="C70" s="29"/>
      <c r="D70" s="17" t="s">
        <v>116</v>
      </c>
      <c r="E70" s="19">
        <f>SUM(E71:E75)</f>
        <v>-3882030</v>
      </c>
      <c r="F70" s="19">
        <f>SUM(F71:F75)</f>
        <v>-3882030</v>
      </c>
    </row>
    <row r="71" spans="1:6" ht="24" x14ac:dyDescent="0.45">
      <c r="A71" s="30"/>
      <c r="B71" s="29"/>
      <c r="C71" s="29"/>
      <c r="D71" s="20" t="s">
        <v>117</v>
      </c>
      <c r="E71" s="7">
        <v>0</v>
      </c>
      <c r="F71" s="19">
        <v>-255125</v>
      </c>
    </row>
    <row r="72" spans="1:6" ht="24" x14ac:dyDescent="0.45">
      <c r="A72" s="30"/>
      <c r="B72" s="29"/>
      <c r="C72" s="29"/>
      <c r="D72" s="20" t="s">
        <v>118</v>
      </c>
      <c r="E72" s="7">
        <v>-3882030</v>
      </c>
      <c r="F72" s="19">
        <v>-3626905</v>
      </c>
    </row>
    <row r="73" spans="1:6" ht="24" x14ac:dyDescent="0.45">
      <c r="A73" s="30"/>
      <c r="B73" s="29"/>
      <c r="C73" s="29"/>
      <c r="D73" s="20" t="s">
        <v>119</v>
      </c>
      <c r="E73" s="19"/>
      <c r="F73" s="19"/>
    </row>
    <row r="74" spans="1:6" ht="24" x14ac:dyDescent="0.45">
      <c r="A74" s="30"/>
      <c r="B74" s="29"/>
      <c r="C74" s="29"/>
      <c r="D74" s="20" t="s">
        <v>120</v>
      </c>
      <c r="E74" s="19"/>
      <c r="F74" s="19"/>
    </row>
    <row r="75" spans="1:6" ht="24" x14ac:dyDescent="0.45">
      <c r="A75" s="30"/>
      <c r="B75" s="24"/>
      <c r="C75" s="24"/>
      <c r="D75" s="20" t="s">
        <v>121</v>
      </c>
      <c r="E75" s="19"/>
      <c r="F75" s="19"/>
    </row>
    <row r="76" spans="1:6" ht="24" x14ac:dyDescent="0.45">
      <c r="A76" s="30"/>
      <c r="B76" s="24"/>
      <c r="C76" s="24"/>
      <c r="D76" s="24"/>
      <c r="E76" s="25"/>
      <c r="F76" s="25"/>
    </row>
    <row r="77" spans="1:6" ht="48" x14ac:dyDescent="0.45">
      <c r="A77" s="30"/>
      <c r="B77" s="24"/>
      <c r="C77" s="24"/>
      <c r="D77" s="17" t="s">
        <v>122</v>
      </c>
      <c r="E77" s="19">
        <f>E78+E79</f>
        <v>0</v>
      </c>
      <c r="F77" s="19">
        <f>F78+F79</f>
        <v>0</v>
      </c>
    </row>
    <row r="78" spans="1:6" ht="24" x14ac:dyDescent="0.45">
      <c r="A78" s="30"/>
      <c r="B78" s="24"/>
      <c r="C78" s="24"/>
      <c r="D78" s="20" t="s">
        <v>123</v>
      </c>
      <c r="E78" s="19"/>
      <c r="F78" s="19"/>
    </row>
    <row r="79" spans="1:6" ht="24" x14ac:dyDescent="0.45">
      <c r="A79" s="30"/>
      <c r="B79" s="24"/>
      <c r="C79" s="24"/>
      <c r="D79" s="20" t="s">
        <v>124</v>
      </c>
      <c r="E79" s="19"/>
      <c r="F79" s="19"/>
    </row>
    <row r="80" spans="1:6" ht="24" x14ac:dyDescent="0.45">
      <c r="A80" s="30"/>
      <c r="B80" s="24"/>
      <c r="C80" s="24"/>
      <c r="D80" s="24"/>
      <c r="E80" s="25"/>
      <c r="F80" s="25"/>
    </row>
    <row r="81" spans="1:6" ht="24" x14ac:dyDescent="0.45">
      <c r="A81" s="30"/>
      <c r="B81" s="24"/>
      <c r="C81" s="24"/>
      <c r="D81" s="17" t="s">
        <v>125</v>
      </c>
      <c r="E81" s="26">
        <f>E65+E70+E77</f>
        <v>2040087</v>
      </c>
      <c r="F81" s="26">
        <f>F65+F70+F77</f>
        <v>2040087</v>
      </c>
    </row>
    <row r="82" spans="1:6" ht="24" x14ac:dyDescent="0.45">
      <c r="A82" s="30"/>
      <c r="B82" s="24"/>
      <c r="C82" s="24"/>
      <c r="D82" s="24"/>
      <c r="E82" s="25"/>
      <c r="F82" s="25"/>
    </row>
    <row r="83" spans="1:6" ht="24" x14ac:dyDescent="0.45">
      <c r="A83" s="30"/>
      <c r="B83" s="24"/>
      <c r="C83" s="24"/>
      <c r="D83" s="17" t="s">
        <v>126</v>
      </c>
      <c r="E83" s="26">
        <f>E61+E81</f>
        <v>2110668</v>
      </c>
      <c r="F83" s="26">
        <f>F61+F81</f>
        <v>2175177</v>
      </c>
    </row>
  </sheetData>
  <mergeCells count="4">
    <mergeCell ref="A3:F3"/>
    <mergeCell ref="A4:F4"/>
    <mergeCell ref="A5:F5"/>
    <mergeCell ref="A6:F6"/>
  </mergeCells>
  <dataValidations count="3">
    <dataValidation type="decimal" allowBlank="1" showInputMessage="1" showErrorMessage="1" sqref="E11:F47 B11:C64 E49:F49 E73:F83 E52:E70 F52:F72">
      <formula1>-1.79769313486231E+100</formula1>
      <formula2>1.79769313486231E+100</formula2>
    </dataValidation>
    <dataValidation allowBlank="1" showInputMessage="1" showErrorMessage="1" prompt="31 de diciembre de 20XN-1 (e)" sqref="C7:C8 F7:F8"/>
    <dataValidation allowBlank="1" showInputMessage="1" showErrorMessage="1" prompt="20XN (d)" sqref="B7:B8 E7:E8"/>
  </dataValidations>
  <printOptions horizontalCentered="1"/>
  <pageMargins left="0.70866141732283472" right="0.70866141732283472" top="0.74803149606299213" bottom="0.74803149606299213" header="0.31496062992125984" footer="0.31496062992125984"/>
  <pageSetup scale="25" orientation="portrait" r:id="rId1"/>
  <rowBreaks count="1" manualBreakCount="1">
    <brk id="6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(1) EST SIT FINANCIERA</vt:lpstr>
      <vt:lpstr>'(1) EST SIT FINANCIERA'!Área_de_impresión</vt:lpstr>
      <vt:lpstr>'(1) EST SIT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2024-04-26T19:27:04Z</dcterms:created>
  <dcterms:modified xsi:type="dcterms:W3CDTF">2024-04-26T19:30:06Z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40866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