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46" i="1" s="1"/>
  <c r="G74" i="1"/>
  <c r="G46" i="1" s="1"/>
  <c r="F74" i="1"/>
  <c r="F46" i="1" s="1"/>
  <c r="E74" i="1"/>
  <c r="D74" i="1"/>
  <c r="C74" i="1"/>
  <c r="H64" i="1"/>
  <c r="G64" i="1"/>
  <c r="F64" i="1"/>
  <c r="E64" i="1"/>
  <c r="D64" i="1"/>
  <c r="C64" i="1"/>
  <c r="H60" i="1"/>
  <c r="H56" i="1"/>
  <c r="G56" i="1"/>
  <c r="F56" i="1"/>
  <c r="E56" i="1"/>
  <c r="E46" i="1" s="1"/>
  <c r="E80" i="1" s="1"/>
  <c r="D56" i="1"/>
  <c r="D46" i="1" s="1"/>
  <c r="D80" i="1" s="1"/>
  <c r="C56" i="1"/>
  <c r="C46" i="1" s="1"/>
  <c r="F47" i="1"/>
  <c r="E47" i="1"/>
  <c r="D47" i="1"/>
  <c r="H40" i="1"/>
  <c r="G40" i="1"/>
  <c r="F40" i="1"/>
  <c r="E40" i="1"/>
  <c r="D40" i="1"/>
  <c r="C40" i="1"/>
  <c r="H30" i="1"/>
  <c r="G30" i="1"/>
  <c r="F30" i="1"/>
  <c r="E30" i="1"/>
  <c r="D30" i="1"/>
  <c r="C30" i="1"/>
  <c r="H26" i="1"/>
  <c r="H22" i="1"/>
  <c r="G22" i="1"/>
  <c r="F22" i="1"/>
  <c r="E22" i="1"/>
  <c r="D22" i="1"/>
  <c r="C22" i="1"/>
  <c r="H21" i="1"/>
  <c r="H20" i="1"/>
  <c r="H19" i="1"/>
  <c r="H18" i="1"/>
  <c r="H13" i="1" s="1"/>
  <c r="H12" i="1" s="1"/>
  <c r="H14" i="1"/>
  <c r="G13" i="1"/>
  <c r="F13" i="1"/>
  <c r="E13" i="1"/>
  <c r="E12" i="1" s="1"/>
  <c r="D13" i="1"/>
  <c r="D12" i="1" s="1"/>
  <c r="C13" i="1"/>
  <c r="C12" i="1" s="1"/>
  <c r="F12" i="1" l="1"/>
  <c r="F80" i="1" s="1"/>
  <c r="G80" i="1"/>
  <c r="G12" i="1"/>
  <c r="H80" i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<sst xmlns="http://schemas.openxmlformats.org/spreadsheetml/2006/main" count="81" uniqueCount="51">
  <si>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</si>
  <si>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CENTRO DE LAS ARTES DE SAN AGUSTIN</t>
  </si>
  <si>
    <t xml:space="preserve">Estado Analítico del Ejercicio del Presupuesto de Egresos Detallado - LDF </t>
  </si>
  <si>
    <t>Clasificación Funcional (Finalidad y Función)</t>
  </si>
  <si>
    <t>Del 01 de enero al 31 de diciembre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</si>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</sst>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C00000"/>
      <name val="Montserrat Medium"/>
    </font>
    <font>
      <sz val="18"/>
      <color theme="1"/>
      <name val="Montserrat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3" fontId="3" fillId="3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vertical="center"/>
    </xf>
    <xf numFmtId="0" fontId="6" fillId="0" borderId="10" xfId="0" applyFont="1" applyBorder="1"/>
    <xf numFmtId="3" fontId="6" fillId="0" borderId="1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0</xdr:row>
      <xdr:rowOff>28575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85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0" cy="552450"/>
    <xdr:pic>
      <xdr:nvPicPr>
        <xdr:cNvPr id="3" name="image9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87800" y="304800"/>
          <a:ext cx="1905000" cy="552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topLeftCell="A13" zoomScale="50" zoomScaleNormal="50" workbookViewId="0">
      <selection activeCell="D60" sqref="D60:G60"/>
    </sheetView>
  </sheetViews>
  <sheetFormatPr baseColWidth="10" defaultColWidth="14.42578125" defaultRowHeight="15" customHeight="1"/>
  <cols>
    <col min="1" max="1" width="2.7109375" style="2" customWidth="1"/>
    <col min="2" max="2" width="104.7109375" style="2" customWidth="1"/>
    <col min="3" max="8" width="28.5703125" style="2" customWidth="1"/>
    <col min="9" max="18" width="10.7109375" style="2" customWidth="1"/>
    <col min="19" max="16384" width="14.42578125" style="2"/>
  </cols>
  <sheetData>
    <row r="1" spans="1:18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8" customHeight="1">
      <c r="A2" s="1"/>
      <c r="B2" s="3"/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customHeight="1">
      <c r="A4" s="1"/>
      <c r="B4" s="19" t="s">
        <v>1</v>
      </c>
      <c r="C4" s="20"/>
      <c r="D4" s="20"/>
      <c r="E4" s="20"/>
      <c r="F4" s="20"/>
      <c r="G4" s="20"/>
      <c r="H4" s="2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4" customHeight="1">
      <c r="A5" s="1"/>
      <c r="B5" s="22" t="s">
        <v>2</v>
      </c>
      <c r="C5" s="23"/>
      <c r="D5" s="23"/>
      <c r="E5" s="23"/>
      <c r="F5" s="23"/>
      <c r="G5" s="23"/>
      <c r="H5" s="24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" customHeight="1">
      <c r="A6" s="1"/>
      <c r="B6" s="22" t="s">
        <v>3</v>
      </c>
      <c r="C6" s="23"/>
      <c r="D6" s="23"/>
      <c r="E6" s="23"/>
      <c r="F6" s="23"/>
      <c r="G6" s="23"/>
      <c r="H6" s="24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4" customHeight="1">
      <c r="A7" s="1"/>
      <c r="B7" s="22" t="s">
        <v>4</v>
      </c>
      <c r="C7" s="23"/>
      <c r="D7" s="23"/>
      <c r="E7" s="23"/>
      <c r="F7" s="23"/>
      <c r="G7" s="23"/>
      <c r="H7" s="24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4" customHeight="1">
      <c r="A8" s="1"/>
      <c r="B8" s="25" t="s">
        <v>5</v>
      </c>
      <c r="C8" s="26"/>
      <c r="D8" s="26"/>
      <c r="E8" s="26"/>
      <c r="F8" s="26"/>
      <c r="G8" s="26"/>
      <c r="H8" s="27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4" customHeight="1">
      <c r="A9" s="1"/>
      <c r="B9" s="28" t="s">
        <v>6</v>
      </c>
      <c r="C9" s="30" t="s">
        <v>7</v>
      </c>
      <c r="D9" s="26"/>
      <c r="E9" s="26"/>
      <c r="F9" s="26"/>
      <c r="G9" s="27"/>
      <c r="H9" s="28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4" customHeight="1">
      <c r="A10" s="1"/>
      <c r="B10" s="29"/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29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4" customHeight="1">
      <c r="A11" s="1"/>
      <c r="B11" s="6"/>
      <c r="C11" s="6"/>
      <c r="D11" s="6"/>
      <c r="E11" s="6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" customHeight="1">
      <c r="A12" s="1"/>
      <c r="B12" s="7" t="s">
        <v>14</v>
      </c>
      <c r="C12" s="8">
        <f t="shared" ref="C12:H12" si="0">SUM(C13,C22,C30,C40)</f>
        <v>11193183.16</v>
      </c>
      <c r="D12" s="8">
        <f t="shared" si="0"/>
        <v>448873.62</v>
      </c>
      <c r="E12" s="8">
        <f t="shared" si="0"/>
        <v>11642056.779999999</v>
      </c>
      <c r="F12" s="8">
        <f t="shared" si="0"/>
        <v>11636940.859999999</v>
      </c>
      <c r="G12" s="8">
        <f t="shared" si="0"/>
        <v>11602372.859999999</v>
      </c>
      <c r="H12" s="8">
        <f t="shared" si="0"/>
        <v>5115.9199999999255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4" customHeight="1">
      <c r="A13" s="1"/>
      <c r="B13" s="7" t="s">
        <v>15</v>
      </c>
      <c r="C13" s="9">
        <f t="shared" ref="C13:H13" si="1">SUM(C14:C21)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4" customHeight="1">
      <c r="A14" s="1"/>
      <c r="B14" s="10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4" customHeight="1">
      <c r="A15" s="1"/>
      <c r="B15" s="10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" customHeight="1">
      <c r="A16" s="1"/>
      <c r="B16" s="10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4" customHeight="1">
      <c r="A17" s="1"/>
      <c r="B17" s="10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4" customHeight="1">
      <c r="A18" s="1"/>
      <c r="B18" s="10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ref="H18:H21" si="2">E18-F18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4" customHeight="1">
      <c r="A19" s="1"/>
      <c r="B19" s="10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4" customHeight="1">
      <c r="A20" s="1"/>
      <c r="B20" s="10" t="s">
        <v>22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4" customHeight="1">
      <c r="A21" s="1"/>
      <c r="B21" s="10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4" customHeight="1">
      <c r="A22" s="1"/>
      <c r="B22" s="7" t="s">
        <v>24</v>
      </c>
      <c r="C22" s="9">
        <f t="shared" ref="C22:H22" si="3">SUM(C23:C29)</f>
        <v>11193183.16</v>
      </c>
      <c r="D22" s="9">
        <f t="shared" si="3"/>
        <v>448873.62</v>
      </c>
      <c r="E22" s="9">
        <f t="shared" si="3"/>
        <v>11642056.779999999</v>
      </c>
      <c r="F22" s="9">
        <f t="shared" si="3"/>
        <v>11636940.859999999</v>
      </c>
      <c r="G22" s="9">
        <f t="shared" si="3"/>
        <v>11602372.859999999</v>
      </c>
      <c r="H22" s="9">
        <f t="shared" si="3"/>
        <v>5115.9199999999255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4" customHeight="1">
      <c r="A23" s="1"/>
      <c r="B23" s="10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4" customHeight="1">
      <c r="A24" s="1"/>
      <c r="B24" s="10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4" customHeight="1">
      <c r="A25" s="1"/>
      <c r="B25" s="10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4" customHeight="1">
      <c r="A26" s="1"/>
      <c r="B26" s="10" t="s">
        <v>28</v>
      </c>
      <c r="C26" s="12">
        <v>11193183.16</v>
      </c>
      <c r="D26" s="13">
        <v>448873.62</v>
      </c>
      <c r="E26" s="13">
        <v>11642056.779999999</v>
      </c>
      <c r="F26" s="13">
        <v>11636940.859999999</v>
      </c>
      <c r="G26" s="13">
        <v>11602372.859999999</v>
      </c>
      <c r="H26" s="11">
        <f>E26-F26</f>
        <v>5115.9199999999255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4" customHeight="1">
      <c r="A27" s="1"/>
      <c r="B27" s="10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4" customHeight="1">
      <c r="A28" s="1"/>
      <c r="B28" s="10" t="s">
        <v>30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" customHeight="1">
      <c r="A29" s="1"/>
      <c r="B29" s="10" t="s">
        <v>31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" customHeight="1">
      <c r="A30" s="1"/>
      <c r="B30" s="7" t="s">
        <v>32</v>
      </c>
      <c r="C30" s="9">
        <f t="shared" ref="C30:H30" si="4">SUM(C31:C39)</f>
        <v>0</v>
      </c>
      <c r="D30" s="9">
        <f t="shared" si="4"/>
        <v>0</v>
      </c>
      <c r="E30" s="9">
        <f t="shared" si="4"/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" customHeight="1">
      <c r="A31" s="1"/>
      <c r="B31" s="14" t="s">
        <v>33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4" customHeight="1">
      <c r="A32" s="1"/>
      <c r="B32" s="10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4" customHeight="1">
      <c r="A33" s="1"/>
      <c r="B33" s="10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4" customHeight="1">
      <c r="A34" s="1"/>
      <c r="B34" s="10" t="s">
        <v>36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4" customHeight="1">
      <c r="A35" s="1"/>
      <c r="B35" s="10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4" customHeight="1">
      <c r="A36" s="1"/>
      <c r="B36" s="10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customHeight="1">
      <c r="A37" s="1"/>
      <c r="B37" s="10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4" customHeight="1">
      <c r="A38" s="1"/>
      <c r="B38" s="10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4" customHeight="1">
      <c r="A39" s="1"/>
      <c r="B39" s="10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4" customHeight="1">
      <c r="A40" s="1"/>
      <c r="B40" s="7" t="s">
        <v>42</v>
      </c>
      <c r="C40" s="9">
        <f t="shared" ref="C40:H40" si="5">SUM(C41:C44)</f>
        <v>0</v>
      </c>
      <c r="D40" s="9">
        <f t="shared" si="5"/>
        <v>0</v>
      </c>
      <c r="E40" s="9">
        <f t="shared" si="5"/>
        <v>0</v>
      </c>
      <c r="F40" s="9">
        <f t="shared" si="5"/>
        <v>0</v>
      </c>
      <c r="G40" s="9">
        <f t="shared" si="5"/>
        <v>0</v>
      </c>
      <c r="H40" s="9">
        <f t="shared" si="5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4" customHeight="1">
      <c r="A41" s="1"/>
      <c r="B41" s="14" t="s">
        <v>43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4" customHeight="1">
      <c r="A42" s="1"/>
      <c r="B42" s="14" t="s">
        <v>44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4" customHeight="1">
      <c r="A43" s="1"/>
      <c r="B43" s="14" t="s">
        <v>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4" customHeight="1">
      <c r="A44" s="1"/>
      <c r="B44" s="14" t="s">
        <v>46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24" customHeight="1">
      <c r="A45" s="1"/>
      <c r="B45" s="14"/>
      <c r="C45" s="11"/>
      <c r="D45" s="11"/>
      <c r="E45" s="11"/>
      <c r="F45" s="11"/>
      <c r="G45" s="11"/>
      <c r="H45" s="1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24" customHeight="1">
      <c r="A46" s="1"/>
      <c r="B46" s="7" t="s">
        <v>47</v>
      </c>
      <c r="C46" s="9">
        <f t="shared" ref="C46:H46" si="6">SUM(C47,C56,C64,C74)</f>
        <v>0</v>
      </c>
      <c r="D46" s="9">
        <f t="shared" si="6"/>
        <v>300000</v>
      </c>
      <c r="E46" s="9">
        <f t="shared" si="6"/>
        <v>300000</v>
      </c>
      <c r="F46" s="9">
        <f t="shared" si="6"/>
        <v>300000</v>
      </c>
      <c r="G46" s="9">
        <f t="shared" si="6"/>
        <v>300000</v>
      </c>
      <c r="H46" s="9">
        <f t="shared" si="6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24" customHeight="1">
      <c r="A47" s="1"/>
      <c r="B47" s="7" t="s">
        <v>48</v>
      </c>
      <c r="C47" s="9">
        <v>0</v>
      </c>
      <c r="D47" s="9">
        <f t="shared" ref="D47:F47" si="7">SUM(D48:D55)</f>
        <v>0</v>
      </c>
      <c r="E47" s="9">
        <f t="shared" si="7"/>
        <v>0</v>
      </c>
      <c r="F47" s="9">
        <f t="shared" si="7"/>
        <v>0</v>
      </c>
      <c r="G47" s="9">
        <v>0</v>
      </c>
      <c r="H47" s="9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24" customHeight="1">
      <c r="A48" s="1"/>
      <c r="B48" s="14" t="s">
        <v>16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24" customHeight="1">
      <c r="A49" s="1"/>
      <c r="B49" s="14" t="s">
        <v>17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24" customHeight="1">
      <c r="A50" s="1"/>
      <c r="B50" s="14" t="s">
        <v>18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24" customHeight="1">
      <c r="A51" s="1"/>
      <c r="B51" s="14" t="s">
        <v>19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24" customHeight="1">
      <c r="A52" s="1"/>
      <c r="B52" s="14" t="s">
        <v>20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24" customHeight="1">
      <c r="A53" s="1"/>
      <c r="B53" s="14" t="s">
        <v>21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24" customHeight="1">
      <c r="A54" s="1"/>
      <c r="B54" s="14" t="s">
        <v>22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24" customHeight="1">
      <c r="A55" s="1"/>
      <c r="B55" s="14" t="s">
        <v>23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24" customHeight="1">
      <c r="A56" s="1"/>
      <c r="B56" s="7" t="s">
        <v>24</v>
      </c>
      <c r="C56" s="9">
        <f t="shared" ref="C56:H56" si="8">SUM(C57:C63)</f>
        <v>0</v>
      </c>
      <c r="D56" s="9">
        <f t="shared" si="8"/>
        <v>300000</v>
      </c>
      <c r="E56" s="9">
        <f t="shared" si="8"/>
        <v>300000</v>
      </c>
      <c r="F56" s="9">
        <f t="shared" si="8"/>
        <v>300000</v>
      </c>
      <c r="G56" s="9">
        <f t="shared" si="8"/>
        <v>300000</v>
      </c>
      <c r="H56" s="9">
        <f t="shared" si="8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24" customHeight="1">
      <c r="A57" s="1"/>
      <c r="B57" s="14" t="s">
        <v>25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24" customHeight="1">
      <c r="A58" s="1"/>
      <c r="B58" s="14" t="s">
        <v>26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24" customHeight="1">
      <c r="A59" s="1"/>
      <c r="B59" s="14" t="s">
        <v>27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24" customHeight="1">
      <c r="A60" s="1"/>
      <c r="B60" s="15" t="s">
        <v>28</v>
      </c>
      <c r="C60" s="11"/>
      <c r="D60" s="11">
        <v>300000</v>
      </c>
      <c r="E60" s="11">
        <v>300000</v>
      </c>
      <c r="F60" s="11">
        <v>300000</v>
      </c>
      <c r="G60" s="11">
        <v>300000</v>
      </c>
      <c r="H60" s="11">
        <f>E60-F60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24" customHeight="1">
      <c r="A61" s="1"/>
      <c r="B61" s="14" t="s">
        <v>29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24" customHeight="1">
      <c r="A62" s="1"/>
      <c r="B62" s="14" t="s">
        <v>30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24" customHeight="1">
      <c r="A63" s="1"/>
      <c r="B63" s="14" t="s">
        <v>31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24" customHeight="1">
      <c r="A64" s="1"/>
      <c r="B64" s="7" t="s">
        <v>32</v>
      </c>
      <c r="C64" s="9">
        <f t="shared" ref="C64:H64" si="9">SUM(C65:C73)</f>
        <v>0</v>
      </c>
      <c r="D64" s="9">
        <f t="shared" si="9"/>
        <v>0</v>
      </c>
      <c r="E64" s="9">
        <f t="shared" si="9"/>
        <v>0</v>
      </c>
      <c r="F64" s="9">
        <f t="shared" si="9"/>
        <v>0</v>
      </c>
      <c r="G64" s="9">
        <f t="shared" si="9"/>
        <v>0</v>
      </c>
      <c r="H64" s="9">
        <f t="shared" si="9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24" customHeight="1">
      <c r="A65" s="1"/>
      <c r="B65" s="14" t="s">
        <v>33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24" customHeight="1">
      <c r="A66" s="1"/>
      <c r="B66" s="14" t="s">
        <v>34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" customHeight="1">
      <c r="A67" s="1"/>
      <c r="B67" s="14" t="s">
        <v>35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24" customHeight="1">
      <c r="A68" s="1"/>
      <c r="B68" s="14" t="s">
        <v>36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24" customHeight="1">
      <c r="A69" s="1"/>
      <c r="B69" s="14" t="s">
        <v>37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24" customHeight="1">
      <c r="A70" s="1"/>
      <c r="B70" s="14" t="s">
        <v>38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24" customHeight="1">
      <c r="A71" s="1"/>
      <c r="B71" s="14" t="s">
        <v>39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24" customHeight="1">
      <c r="A72" s="1"/>
      <c r="B72" s="14" t="s">
        <v>40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24" customHeight="1">
      <c r="A73" s="1"/>
      <c r="B73" s="14" t="s">
        <v>41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24" customHeight="1">
      <c r="A74" s="1"/>
      <c r="B74" s="7" t="s">
        <v>49</v>
      </c>
      <c r="C74" s="9">
        <f t="shared" ref="C74:H74" si="10">SUM(C75:C78)</f>
        <v>0</v>
      </c>
      <c r="D74" s="9">
        <f t="shared" si="10"/>
        <v>0</v>
      </c>
      <c r="E74" s="9">
        <f t="shared" si="10"/>
        <v>0</v>
      </c>
      <c r="F74" s="9">
        <f t="shared" si="10"/>
        <v>0</v>
      </c>
      <c r="G74" s="9">
        <f t="shared" si="10"/>
        <v>0</v>
      </c>
      <c r="H74" s="9">
        <f t="shared" si="1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24" customHeight="1">
      <c r="A75" s="1"/>
      <c r="B75" s="14" t="s">
        <v>43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24" customHeight="1">
      <c r="A76" s="1"/>
      <c r="B76" s="14" t="s">
        <v>44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24" customHeight="1">
      <c r="A77" s="1"/>
      <c r="B77" s="14" t="s">
        <v>45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24" customHeight="1">
      <c r="A78" s="1"/>
      <c r="B78" s="14" t="s">
        <v>46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24" customHeight="1">
      <c r="A79" s="1"/>
      <c r="B79" s="16"/>
      <c r="C79" s="11"/>
      <c r="D79" s="11"/>
      <c r="E79" s="11"/>
      <c r="F79" s="11"/>
      <c r="G79" s="11"/>
      <c r="H79" s="1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24" customHeight="1">
      <c r="A80" s="1"/>
      <c r="B80" s="7" t="s">
        <v>50</v>
      </c>
      <c r="C80" s="9">
        <f t="shared" ref="C80:H80" si="11">C46+C12</f>
        <v>11193183.16</v>
      </c>
      <c r="D80" s="9">
        <f t="shared" si="11"/>
        <v>748873.62</v>
      </c>
      <c r="E80" s="9">
        <f t="shared" si="11"/>
        <v>11942056.779999999</v>
      </c>
      <c r="F80" s="9">
        <f t="shared" si="11"/>
        <v>11936940.859999999</v>
      </c>
      <c r="G80" s="9">
        <f>G46+G12</f>
        <v>11902372.859999999</v>
      </c>
      <c r="H80" s="9">
        <f t="shared" si="11"/>
        <v>5115.9199999999255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24" customHeight="1">
      <c r="A81" s="1"/>
      <c r="B81" s="17"/>
      <c r="C81" s="18"/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ErrorMessage="1" sqref="C12:H8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cp:lastPrinted>2026-01-26T15:58:32Z</cp:lastPrinted>
  <dcterms:created xsi:type="dcterms:W3CDTF">2026-01-20T18:45:56Z</dcterms:created>
  <dcterms:modified xsi:type="dcterms:W3CDTF">2026-01-26T15:58:34Z</dcterms:modified>
</cp:coreProperties>
</file>